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F:\USB 드라이브\HL일자리플러스센터\2024년\9. 인사담당자특강\2024.11.14._HL만도협력사 박람회\"/>
    </mc:Choice>
  </mc:AlternateContent>
  <bookViews>
    <workbookView xWindow="0" yWindow="0" windowWidth="9825" windowHeight="3870"/>
  </bookViews>
  <sheets>
    <sheet name="현황" sheetId="1" r:id="rId1"/>
    <sheet name="대승정밀(평택)" sheetId="3" r:id="rId2"/>
    <sheet name="대승정밀(김제)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 l="1"/>
  <c r="F18" i="4" s="1"/>
  <c r="G18" i="4" s="1"/>
  <c r="D18" i="4"/>
  <c r="F17" i="4"/>
  <c r="G17" i="4" s="1"/>
  <c r="G16" i="4"/>
  <c r="F16" i="4"/>
  <c r="F15" i="4"/>
  <c r="G15" i="4" s="1"/>
  <c r="F14" i="4"/>
  <c r="G14" i="4" s="1"/>
  <c r="F13" i="4"/>
  <c r="G13" i="4" s="1"/>
  <c r="F12" i="4"/>
  <c r="G12" i="4" s="1"/>
  <c r="F11" i="4"/>
  <c r="G11" i="4" s="1"/>
  <c r="G10" i="4"/>
  <c r="F10" i="4"/>
  <c r="F9" i="4"/>
  <c r="G9" i="4" s="1"/>
  <c r="F8" i="4"/>
  <c r="G8" i="4" s="1"/>
  <c r="F7" i="4"/>
  <c r="G7" i="4" s="1"/>
  <c r="F6" i="4"/>
  <c r="G6" i="4" s="1"/>
  <c r="F5" i="4"/>
  <c r="G5" i="4" s="1"/>
  <c r="F4" i="4"/>
  <c r="G4" i="4" s="1"/>
  <c r="E14" i="3"/>
  <c r="F14" i="3" s="1"/>
  <c r="G14" i="3" s="1"/>
  <c r="D14" i="3"/>
  <c r="F13" i="3"/>
  <c r="G13" i="3" s="1"/>
  <c r="F12" i="3"/>
  <c r="G12" i="3" s="1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F5" i="3"/>
  <c r="G5" i="3" s="1"/>
  <c r="F4" i="3"/>
  <c r="G4" i="3" s="1"/>
</calcChain>
</file>

<file path=xl/sharedStrings.xml><?xml version="1.0" encoding="utf-8"?>
<sst xmlns="http://schemas.openxmlformats.org/spreadsheetml/2006/main" count="148" uniqueCount="114">
  <si>
    <t>1. 목적 : 인력 수급이 필요한 협력사 지원 및 소요 비용 지원을 통한 협력사 부담 경감</t>
    <phoneticPr fontId="3" type="noConversion"/>
  </si>
  <si>
    <t>2. 채용 박람회 개요</t>
    <phoneticPr fontId="3" type="noConversion"/>
  </si>
  <si>
    <t>3. 지원 사항</t>
    <phoneticPr fontId="3" type="noConversion"/>
  </si>
  <si>
    <t xml:space="preserve"> B. 대상 : 한라대학교 3, 4학년 재학생 및 졸업생</t>
    <phoneticPr fontId="3" type="noConversion"/>
  </si>
  <si>
    <t xml:space="preserve"> C. 일시 : 11/14(목) 오후 2시~4시</t>
    <phoneticPr fontId="3" type="noConversion"/>
  </si>
  <si>
    <t xml:space="preserve"> D. 진행방법 : 온라인 진행(Zoom 화상회의 시스템 활용)</t>
    <phoneticPr fontId="3" type="noConversion"/>
  </si>
  <si>
    <t>업체명</t>
    <phoneticPr fontId="3" type="noConversion"/>
  </si>
  <si>
    <t>사업자번호</t>
    <phoneticPr fontId="3" type="noConversion"/>
  </si>
  <si>
    <t>주소</t>
    <phoneticPr fontId="3" type="noConversion"/>
  </si>
  <si>
    <t>채용예정인원</t>
    <phoneticPr fontId="3" type="noConversion"/>
  </si>
  <si>
    <t>(주)제이디테크</t>
    <phoneticPr fontId="3" type="noConversion"/>
  </si>
  <si>
    <t>609-81-61967</t>
    <phoneticPr fontId="3" type="noConversion"/>
  </si>
  <si>
    <t>충남 천안시 서북구 성환읍 성환22길 1-18</t>
    <phoneticPr fontId="3" type="noConversion"/>
  </si>
  <si>
    <t>1명</t>
    <phoneticPr fontId="3" type="noConversion"/>
  </si>
  <si>
    <t>(주)제이디오토모티브</t>
    <phoneticPr fontId="3" type="noConversion"/>
  </si>
  <si>
    <t>312-86-70854</t>
    <phoneticPr fontId="3" type="noConversion"/>
  </si>
  <si>
    <t>충남 아산시 둔포면 봉신로 104-10</t>
    <phoneticPr fontId="3" type="noConversion"/>
  </si>
  <si>
    <t>No.</t>
    <phoneticPr fontId="3" type="noConversion"/>
  </si>
  <si>
    <t>■ 2024년 채용 박람회 협력사 접수 현황</t>
    <phoneticPr fontId="3" type="noConversion"/>
  </si>
  <si>
    <t>104-81-85289</t>
    <phoneticPr fontId="3" type="noConversion"/>
  </si>
  <si>
    <t>대승정밀(주)</t>
  </si>
  <si>
    <t>118-85-07029</t>
  </si>
  <si>
    <t>(주)인터플라테크</t>
    <phoneticPr fontId="3" type="noConversion"/>
  </si>
  <si>
    <t>비고</t>
    <phoneticPr fontId="3" type="noConversion"/>
  </si>
  <si>
    <t>서울: 1명
대구: 1명</t>
    <phoneticPr fontId="3" type="noConversion"/>
  </si>
  <si>
    <t>서울시 강남구 논현로167길 15, 4층 (신사동, 휴에프빌딩)
대구광역시 동구 동부로 22길 48 유성푸르나임 오피스텔 2004호</t>
    <phoneticPr fontId="3" type="noConversion"/>
  </si>
  <si>
    <t>부문</t>
    <phoneticPr fontId="3" type="noConversion"/>
  </si>
  <si>
    <t>경기도 평택시 서탄면 수월암4길 200
전라북도 김제시 백산면 부거리 1567</t>
    <phoneticPr fontId="3" type="noConversion"/>
  </si>
  <si>
    <t>평택 : 12명
김제 : 18명</t>
    <phoneticPr fontId="3" type="noConversion"/>
  </si>
  <si>
    <t>품질관리/생산기술/경영기획/영업/R&amp;D/구매/전산
품질관리/제조기술/보전/생산관리/구매/총무/건축</t>
    <phoneticPr fontId="3" type="noConversion"/>
  </si>
  <si>
    <t>▣ 관리직 채용계획 _ 평택</t>
    <phoneticPr fontId="3" type="noConversion"/>
  </si>
  <si>
    <t>지역</t>
    <phoneticPr fontId="3" type="noConversion"/>
  </si>
  <si>
    <t>본부</t>
    <phoneticPr fontId="3" type="noConversion"/>
  </si>
  <si>
    <t>부서/팀</t>
    <phoneticPr fontId="3" type="noConversion"/>
  </si>
  <si>
    <t>T/O</t>
    <phoneticPr fontId="3" type="noConversion"/>
  </si>
  <si>
    <t>P/O</t>
    <phoneticPr fontId="3" type="noConversion"/>
  </si>
  <si>
    <t>부족원</t>
    <phoneticPr fontId="3" type="noConversion"/>
  </si>
  <si>
    <t>채용인원</t>
    <phoneticPr fontId="3" type="noConversion"/>
  </si>
  <si>
    <t>평택</t>
    <phoneticPr fontId="3" type="noConversion"/>
  </si>
  <si>
    <t>생산1본부</t>
    <phoneticPr fontId="3" type="noConversion"/>
  </si>
  <si>
    <t>1-품질관리</t>
    <phoneticPr fontId="3" type="noConversion"/>
  </si>
  <si>
    <t>경력 (주임~대리)</t>
    <phoneticPr fontId="3" type="noConversion"/>
  </si>
  <si>
    <t>생산기술</t>
    <phoneticPr fontId="3" type="noConversion"/>
  </si>
  <si>
    <t>신입</t>
    <phoneticPr fontId="3" type="noConversion"/>
  </si>
  <si>
    <t>경영기획실</t>
    <phoneticPr fontId="3" type="noConversion"/>
  </si>
  <si>
    <t>기획</t>
    <phoneticPr fontId="3" type="noConversion"/>
  </si>
  <si>
    <t>영업본부</t>
    <phoneticPr fontId="3" type="noConversion"/>
  </si>
  <si>
    <t>영업1부</t>
    <phoneticPr fontId="3" type="noConversion"/>
  </si>
  <si>
    <t>영업2부</t>
    <phoneticPr fontId="3" type="noConversion"/>
  </si>
  <si>
    <t>경력 (부서장)</t>
    <phoneticPr fontId="3" type="noConversion"/>
  </si>
  <si>
    <t>원가</t>
    <phoneticPr fontId="3" type="noConversion"/>
  </si>
  <si>
    <t>연구소</t>
    <phoneticPr fontId="3" type="noConversion"/>
  </si>
  <si>
    <t>연구1부</t>
    <phoneticPr fontId="3" type="noConversion"/>
  </si>
  <si>
    <t>연구3부</t>
    <phoneticPr fontId="3" type="noConversion"/>
  </si>
  <si>
    <t>구매부</t>
    <phoneticPr fontId="3" type="noConversion"/>
  </si>
  <si>
    <t>시설/공구</t>
    <phoneticPr fontId="3" type="noConversion"/>
  </si>
  <si>
    <t>관리본부</t>
    <phoneticPr fontId="3" type="noConversion"/>
  </si>
  <si>
    <t>전산</t>
    <phoneticPr fontId="3" type="noConversion"/>
  </si>
  <si>
    <t>계</t>
    <phoneticPr fontId="3" type="noConversion"/>
  </si>
  <si>
    <t>▣ 관리직 채용계획 _ 김제</t>
    <phoneticPr fontId="3" type="noConversion"/>
  </si>
  <si>
    <t>김제</t>
    <phoneticPr fontId="3" type="noConversion"/>
  </si>
  <si>
    <t>2-품질관리</t>
    <phoneticPr fontId="3" type="noConversion"/>
  </si>
  <si>
    <t>생산3본부</t>
    <phoneticPr fontId="3" type="noConversion"/>
  </si>
  <si>
    <t>품질관리</t>
    <phoneticPr fontId="3" type="noConversion"/>
  </si>
  <si>
    <t>공구기술</t>
    <phoneticPr fontId="3" type="noConversion"/>
  </si>
  <si>
    <t>경력(부서장) 1
신입 1</t>
    <phoneticPr fontId="3" type="noConversion"/>
  </si>
  <si>
    <t>제조기술</t>
    <phoneticPr fontId="3" type="noConversion"/>
  </si>
  <si>
    <t>신입 2</t>
    <phoneticPr fontId="3" type="noConversion"/>
  </si>
  <si>
    <t>일강주조</t>
    <phoneticPr fontId="3" type="noConversion"/>
  </si>
  <si>
    <t>가공제기</t>
    <phoneticPr fontId="3" type="noConversion"/>
  </si>
  <si>
    <t>가공생기</t>
    <phoneticPr fontId="3" type="noConversion"/>
  </si>
  <si>
    <t>경력 2
신입 1</t>
    <phoneticPr fontId="3" type="noConversion"/>
  </si>
  <si>
    <t>주조제기</t>
    <phoneticPr fontId="3" type="noConversion"/>
  </si>
  <si>
    <t>경력</t>
    <phoneticPr fontId="3" type="noConversion"/>
  </si>
  <si>
    <t>보전</t>
    <phoneticPr fontId="3" type="noConversion"/>
  </si>
  <si>
    <t>전기선임 가능자</t>
    <phoneticPr fontId="3" type="noConversion"/>
  </si>
  <si>
    <t>자재</t>
    <phoneticPr fontId="3" type="noConversion"/>
  </si>
  <si>
    <t>통합본부</t>
    <phoneticPr fontId="3" type="noConversion"/>
  </si>
  <si>
    <t>생산관리</t>
    <phoneticPr fontId="3" type="noConversion"/>
  </si>
  <si>
    <t>구매본부</t>
    <phoneticPr fontId="3" type="noConversion"/>
  </si>
  <si>
    <t>시설구매</t>
    <phoneticPr fontId="3" type="noConversion"/>
  </si>
  <si>
    <t>총무</t>
    <phoneticPr fontId="3" type="noConversion"/>
  </si>
  <si>
    <t>건축</t>
    <phoneticPr fontId="3" type="noConversion"/>
  </si>
  <si>
    <t>신입 / 경력</t>
    <phoneticPr fontId="3" type="noConversion"/>
  </si>
  <si>
    <t>2명</t>
    <phoneticPr fontId="3" type="noConversion"/>
  </si>
  <si>
    <t>기술영업</t>
    <phoneticPr fontId="3" type="noConversion"/>
  </si>
  <si>
    <t>303-85-03989</t>
    <phoneticPr fontId="3" type="noConversion"/>
  </si>
  <si>
    <t>충북 충주시 용탄농공1길 20</t>
    <phoneticPr fontId="3" type="noConversion"/>
  </si>
  <si>
    <t>품질/기술 등</t>
    <phoneticPr fontId="3" type="noConversion"/>
  </si>
  <si>
    <t>0명</t>
    <phoneticPr fontId="3" type="noConversion"/>
  </si>
  <si>
    <t xml:space="preserve">544-87-01024 </t>
    <phoneticPr fontId="3" type="noConversion"/>
  </si>
  <si>
    <t xml:space="preserve">전북 익산시 석암로 71 </t>
    <phoneticPr fontId="3" type="noConversion"/>
  </si>
  <si>
    <t>00명</t>
    <phoneticPr fontId="3" type="noConversion"/>
  </si>
  <si>
    <t>부성테크(주)</t>
  </si>
  <si>
    <t>(주)태진정공</t>
  </si>
  <si>
    <t>(주)오토테크</t>
  </si>
  <si>
    <t>303-85-28321</t>
  </si>
  <si>
    <t>224-81-19860</t>
  </si>
  <si>
    <t>품질/R&amp;D</t>
    <phoneticPr fontId="3" type="noConversion"/>
  </si>
  <si>
    <t>충주시 충주산단3로 55</t>
    <phoneticPr fontId="3" type="noConversion"/>
  </si>
  <si>
    <t>품질/기술팀/생산팀 등</t>
    <phoneticPr fontId="3" type="noConversion"/>
  </si>
  <si>
    <t>기업규모</t>
    <phoneticPr fontId="3" type="noConversion"/>
  </si>
  <si>
    <t>중소</t>
  </si>
  <si>
    <t>중소</t>
    <phoneticPr fontId="3" type="noConversion"/>
  </si>
  <si>
    <t>중견</t>
    <phoneticPr fontId="3" type="noConversion"/>
  </si>
  <si>
    <t>3명</t>
    <phoneticPr fontId="3" type="noConversion"/>
  </si>
  <si>
    <t>생산기술/품질/R&amp;D</t>
    <phoneticPr fontId="3" type="noConversion"/>
  </si>
  <si>
    <t>고려전자(주)</t>
    <phoneticPr fontId="3" type="noConversion"/>
  </si>
  <si>
    <t xml:space="preserve">  : 1) 채용박람회 온라인 행사비 지원 (만도 100% 지원, 150만원)</t>
    <phoneticPr fontId="3" type="noConversion"/>
  </si>
  <si>
    <t xml:space="preserve">    2) 과거 3년간 채용박람회 참여 및 채용이력 있는 3社 동반성장몰 복지포인트 지급 完 (850만원)</t>
    <phoneticPr fontId="3" type="noConversion"/>
  </si>
  <si>
    <t xml:space="preserve">       ※ '24년도 한라대학생 채용 이력이 있는 경우 '25년에 동반성장몰 복지 포인트 지급 豫</t>
    <phoneticPr fontId="3" type="noConversion"/>
  </si>
  <si>
    <t xml:space="preserve"> A. 참석 업체 : HL만도 협력사</t>
    <phoneticPr fontId="3" type="noConversion"/>
  </si>
  <si>
    <t>강원 원주시 문막읍 문막공단길 248</t>
    <phoneticPr fontId="3" type="noConversion"/>
  </si>
  <si>
    <t>생산기술/경영지원(회계 부문)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</si>
</sst>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</font>
    <font>
      <b/>
      <sz val="10"/>
      <color rgb="FF0055FF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8"/>
      <color theme="1"/>
      <name val="현대하모니 L"/>
      <family val="1"/>
      <charset val="129"/>
    </font>
    <font>
      <sz val="11"/>
      <color theme="1"/>
      <name val="현대하모니 L"/>
      <family val="1"/>
      <charset val="129"/>
    </font>
    <font>
      <sz val="11"/>
      <color rgb="FF0000FF"/>
      <name val="현대하모니 L"/>
      <family val="1"/>
      <charset val="129"/>
    </font>
    <font>
      <sz val="11"/>
      <name val="현대하모니 L"/>
      <family val="1"/>
      <charset val="129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6"/>
  <sheetViews>
    <sheetView showGridLines="0" tabSelected="1" zoomScale="115" zoomScaleNormal="115" workbookViewId="0"/>
  </sheetViews>
  <sheetFormatPr defaultRowHeight="13.5"/>
  <cols>
    <col min="1" max="1" width="4.375" style="19" customWidth="1"/>
    <col min="2" max="2" width="17.75" style="19" customWidth="1"/>
    <col min="3" max="3" width="8.5" style="19" customWidth="1"/>
    <col min="4" max="4" width="13" style="19" customWidth="1"/>
    <col min="5" max="5" width="29.875" style="19" customWidth="1"/>
    <col min="6" max="6" width="43" style="19" customWidth="1"/>
    <col min="7" max="7" width="11.75" style="19" bestFit="1" customWidth="1"/>
    <col min="8" max="8" width="13.625" style="19" customWidth="1"/>
    <col min="9" max="16384" width="9" style="19"/>
  </cols>
  <sheetData>
    <row r="1" spans="1:7" ht="20.25">
      <c r="A1" s="18" t="s">
        <v>18</v>
      </c>
    </row>
    <row r="3" spans="1:7">
      <c r="A3" s="19" t="s">
        <v>0</v>
      </c>
    </row>
    <row r="5" spans="1:7">
      <c r="A5" s="19" t="s">
        <v>1</v>
      </c>
    </row>
    <row r="6" spans="1:7">
      <c r="A6" s="1" t="s">
        <v>111</v>
      </c>
    </row>
    <row r="7" spans="1:7">
      <c r="A7" s="1" t="s">
        <v>3</v>
      </c>
    </row>
    <row r="8" spans="1:7">
      <c r="A8" s="2" t="s">
        <v>4</v>
      </c>
    </row>
    <row r="9" spans="1:7">
      <c r="A9" s="1" t="s">
        <v>5</v>
      </c>
    </row>
    <row r="10" spans="1:7">
      <c r="A10" s="1"/>
    </row>
    <row r="11" spans="1:7">
      <c r="A11" s="19" t="s">
        <v>2</v>
      </c>
    </row>
    <row r="12" spans="1:7">
      <c r="A12" s="19" t="s">
        <v>108</v>
      </c>
    </row>
    <row r="13" spans="1:7">
      <c r="A13" s="19" t="s">
        <v>109</v>
      </c>
    </row>
    <row r="14" spans="1:7">
      <c r="A14" s="19" t="s">
        <v>110</v>
      </c>
    </row>
    <row r="16" spans="1:7" ht="30" customHeight="1">
      <c r="A16" s="28" t="s">
        <v>17</v>
      </c>
      <c r="B16" s="28" t="s">
        <v>6</v>
      </c>
      <c r="C16" s="28" t="s">
        <v>101</v>
      </c>
      <c r="D16" s="28" t="s">
        <v>7</v>
      </c>
      <c r="E16" s="28" t="s">
        <v>8</v>
      </c>
      <c r="F16" s="28" t="s">
        <v>26</v>
      </c>
      <c r="G16" s="28" t="s">
        <v>9</v>
      </c>
    </row>
    <row r="17" spans="1:8" ht="30" customHeight="1">
      <c r="A17" s="20">
        <v>1</v>
      </c>
      <c r="B17" s="21" t="s">
        <v>10</v>
      </c>
      <c r="C17" s="20" t="s">
        <v>103</v>
      </c>
      <c r="D17" s="22" t="s">
        <v>11</v>
      </c>
      <c r="E17" s="21" t="s">
        <v>12</v>
      </c>
      <c r="F17" s="20" t="s">
        <v>42</v>
      </c>
      <c r="G17" s="20" t="s">
        <v>13</v>
      </c>
    </row>
    <row r="18" spans="1:8" ht="30" customHeight="1">
      <c r="A18" s="20">
        <v>2</v>
      </c>
      <c r="B18" s="21" t="s">
        <v>14</v>
      </c>
      <c r="C18" s="20" t="s">
        <v>102</v>
      </c>
      <c r="D18" s="22" t="s">
        <v>15</v>
      </c>
      <c r="E18" s="21" t="s">
        <v>16</v>
      </c>
      <c r="F18" s="20" t="s">
        <v>113</v>
      </c>
      <c r="G18" s="20" t="s">
        <v>84</v>
      </c>
    </row>
    <row r="19" spans="1:8" ht="71.25" customHeight="1">
      <c r="A19" s="20">
        <v>3</v>
      </c>
      <c r="B19" s="21" t="s">
        <v>22</v>
      </c>
      <c r="C19" s="20" t="s">
        <v>102</v>
      </c>
      <c r="D19" s="22" t="s">
        <v>19</v>
      </c>
      <c r="E19" s="23" t="s">
        <v>25</v>
      </c>
      <c r="F19" s="20" t="s">
        <v>85</v>
      </c>
      <c r="G19" s="22" t="s">
        <v>24</v>
      </c>
    </row>
    <row r="20" spans="1:8" ht="30" customHeight="1">
      <c r="A20" s="20">
        <v>4</v>
      </c>
      <c r="B20" s="24" t="s">
        <v>20</v>
      </c>
      <c r="C20" s="20" t="s">
        <v>102</v>
      </c>
      <c r="D20" s="25" t="s">
        <v>21</v>
      </c>
      <c r="E20" s="24" t="s">
        <v>27</v>
      </c>
      <c r="F20" s="25" t="s">
        <v>29</v>
      </c>
      <c r="G20" s="25" t="s">
        <v>28</v>
      </c>
      <c r="H20" s="35"/>
    </row>
    <row r="21" spans="1:8" ht="30" customHeight="1">
      <c r="A21" s="20">
        <v>5</v>
      </c>
      <c r="B21" s="24" t="s">
        <v>107</v>
      </c>
      <c r="C21" s="20" t="s">
        <v>102</v>
      </c>
      <c r="D21" s="25" t="s">
        <v>86</v>
      </c>
      <c r="E21" s="24" t="s">
        <v>87</v>
      </c>
      <c r="F21" s="25" t="s">
        <v>88</v>
      </c>
      <c r="G21" s="25" t="s">
        <v>89</v>
      </c>
    </row>
    <row r="22" spans="1:8" ht="30" customHeight="1">
      <c r="A22" s="20">
        <v>6</v>
      </c>
      <c r="B22" s="24" t="s">
        <v>93</v>
      </c>
      <c r="C22" s="20" t="s">
        <v>102</v>
      </c>
      <c r="D22" s="25" t="s">
        <v>90</v>
      </c>
      <c r="E22" s="24" t="s">
        <v>91</v>
      </c>
      <c r="F22" s="25" t="s">
        <v>98</v>
      </c>
      <c r="G22" s="25" t="s">
        <v>92</v>
      </c>
    </row>
    <row r="23" spans="1:8" ht="30" customHeight="1">
      <c r="A23" s="20">
        <v>7</v>
      </c>
      <c r="B23" s="24" t="s">
        <v>94</v>
      </c>
      <c r="C23" s="20" t="s">
        <v>102</v>
      </c>
      <c r="D23" s="25" t="s">
        <v>96</v>
      </c>
      <c r="E23" s="24" t="s">
        <v>99</v>
      </c>
      <c r="F23" s="25" t="s">
        <v>100</v>
      </c>
      <c r="G23" s="25" t="s">
        <v>92</v>
      </c>
    </row>
    <row r="24" spans="1:8" ht="30" customHeight="1">
      <c r="A24" s="20">
        <v>8</v>
      </c>
      <c r="B24" s="21" t="s">
        <v>95</v>
      </c>
      <c r="C24" s="20" t="s">
        <v>104</v>
      </c>
      <c r="D24" s="20" t="s">
        <v>97</v>
      </c>
      <c r="E24" s="26" t="s">
        <v>112</v>
      </c>
      <c r="F24" s="20" t="s">
        <v>106</v>
      </c>
      <c r="G24" s="20" t="s">
        <v>105</v>
      </c>
    </row>
    <row r="25" spans="1:8">
      <c r="B25" s="27"/>
      <c r="C25" s="27"/>
    </row>
    <row r="26" spans="1:8">
      <c r="B26" s="27"/>
      <c r="C26" s="27"/>
    </row>
  </sheetData>
  <phoneticPr fontId="3" type="noConversion"/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4"/>
  <sheetViews>
    <sheetView showGridLines="0" zoomScale="115" zoomScaleNormal="115" workbookViewId="0">
      <selection activeCell="K14" sqref="K14"/>
    </sheetView>
  </sheetViews>
  <sheetFormatPr defaultColWidth="9" defaultRowHeight="30" customHeight="1"/>
  <cols>
    <col min="1" max="7" width="10.375" style="4" customWidth="1"/>
    <col min="8" max="8" width="19.125" style="16" bestFit="1" customWidth="1"/>
    <col min="9" max="16384" width="9" style="4"/>
  </cols>
  <sheetData>
    <row r="1" spans="1:8" ht="34.5" customHeight="1" thickBot="1">
      <c r="A1" s="3" t="s">
        <v>30</v>
      </c>
      <c r="H1" s="5">
        <v>45586</v>
      </c>
    </row>
    <row r="2" spans="1:8" ht="9" customHeight="1" thickTop="1">
      <c r="A2" s="6"/>
      <c r="B2" s="6"/>
      <c r="C2" s="6"/>
      <c r="D2" s="6"/>
      <c r="E2" s="6"/>
      <c r="F2" s="6"/>
      <c r="G2" s="6"/>
      <c r="H2" s="7"/>
    </row>
    <row r="3" spans="1:8" ht="30" customHeight="1">
      <c r="A3" s="8" t="s">
        <v>31</v>
      </c>
      <c r="B3" s="8" t="s">
        <v>32</v>
      </c>
      <c r="C3" s="8" t="s">
        <v>33</v>
      </c>
      <c r="D3" s="8" t="s">
        <v>34</v>
      </c>
      <c r="E3" s="8" t="s">
        <v>35</v>
      </c>
      <c r="F3" s="8" t="s">
        <v>36</v>
      </c>
      <c r="G3" s="9" t="s">
        <v>37</v>
      </c>
      <c r="H3" s="8" t="s">
        <v>23</v>
      </c>
    </row>
    <row r="4" spans="1:8" ht="30" customHeight="1">
      <c r="A4" s="29" t="s">
        <v>38</v>
      </c>
      <c r="B4" s="31" t="s">
        <v>39</v>
      </c>
      <c r="C4" s="10" t="s">
        <v>40</v>
      </c>
      <c r="D4" s="10">
        <v>5</v>
      </c>
      <c r="E4" s="10">
        <v>4</v>
      </c>
      <c r="F4" s="10">
        <f>E4-D4</f>
        <v>-1</v>
      </c>
      <c r="G4" s="11">
        <f>ABS(F4)</f>
        <v>1</v>
      </c>
      <c r="H4" s="12" t="s">
        <v>41</v>
      </c>
    </row>
    <row r="5" spans="1:8" ht="30" customHeight="1">
      <c r="A5" s="29"/>
      <c r="B5" s="32"/>
      <c r="C5" s="10" t="s">
        <v>42</v>
      </c>
      <c r="D5" s="10">
        <v>4</v>
      </c>
      <c r="E5" s="10">
        <v>3</v>
      </c>
      <c r="F5" s="10">
        <f>E5-D5</f>
        <v>-1</v>
      </c>
      <c r="G5" s="11">
        <f t="shared" ref="G5:G14" si="0">ABS(F5)</f>
        <v>1</v>
      </c>
      <c r="H5" s="13" t="s">
        <v>43</v>
      </c>
    </row>
    <row r="6" spans="1:8" ht="30" customHeight="1">
      <c r="A6" s="29"/>
      <c r="B6" s="14" t="s">
        <v>44</v>
      </c>
      <c r="C6" s="10" t="s">
        <v>45</v>
      </c>
      <c r="D6" s="10">
        <v>5</v>
      </c>
      <c r="E6" s="10">
        <v>4</v>
      </c>
      <c r="F6" s="10">
        <f t="shared" ref="F6:F14" si="1">E6-D6</f>
        <v>-1</v>
      </c>
      <c r="G6" s="11">
        <f t="shared" si="0"/>
        <v>1</v>
      </c>
      <c r="H6" s="13" t="s">
        <v>43</v>
      </c>
    </row>
    <row r="7" spans="1:8" ht="30" customHeight="1">
      <c r="A7" s="29"/>
      <c r="B7" s="31" t="s">
        <v>46</v>
      </c>
      <c r="C7" s="10" t="s">
        <v>47</v>
      </c>
      <c r="D7" s="10">
        <v>10</v>
      </c>
      <c r="E7" s="10">
        <v>9</v>
      </c>
      <c r="F7" s="10">
        <f t="shared" si="1"/>
        <v>-1</v>
      </c>
      <c r="G7" s="11">
        <f t="shared" si="0"/>
        <v>1</v>
      </c>
      <c r="H7" s="13" t="s">
        <v>43</v>
      </c>
    </row>
    <row r="8" spans="1:8" ht="30" customHeight="1">
      <c r="A8" s="29"/>
      <c r="B8" s="33"/>
      <c r="C8" s="10" t="s">
        <v>48</v>
      </c>
      <c r="D8" s="10">
        <v>4</v>
      </c>
      <c r="E8" s="10">
        <v>3</v>
      </c>
      <c r="F8" s="10">
        <f t="shared" si="1"/>
        <v>-1</v>
      </c>
      <c r="G8" s="11">
        <f t="shared" si="0"/>
        <v>1</v>
      </c>
      <c r="H8" s="12" t="s">
        <v>49</v>
      </c>
    </row>
    <row r="9" spans="1:8" ht="30" customHeight="1">
      <c r="A9" s="29"/>
      <c r="B9" s="32"/>
      <c r="C9" s="10" t="s">
        <v>50</v>
      </c>
      <c r="D9" s="10">
        <v>10</v>
      </c>
      <c r="E9" s="10">
        <v>7</v>
      </c>
      <c r="F9" s="10">
        <f t="shared" si="1"/>
        <v>-3</v>
      </c>
      <c r="G9" s="11">
        <f t="shared" si="0"/>
        <v>3</v>
      </c>
      <c r="H9" s="12" t="s">
        <v>43</v>
      </c>
    </row>
    <row r="10" spans="1:8" ht="30" customHeight="1">
      <c r="A10" s="29"/>
      <c r="B10" s="31" t="s">
        <v>51</v>
      </c>
      <c r="C10" s="10" t="s">
        <v>52</v>
      </c>
      <c r="D10" s="10">
        <v>6</v>
      </c>
      <c r="E10" s="10">
        <v>5</v>
      </c>
      <c r="F10" s="10">
        <f t="shared" si="1"/>
        <v>-1</v>
      </c>
      <c r="G10" s="11">
        <f t="shared" si="0"/>
        <v>1</v>
      </c>
      <c r="H10" s="13" t="s">
        <v>43</v>
      </c>
    </row>
    <row r="11" spans="1:8" ht="30" customHeight="1">
      <c r="A11" s="29"/>
      <c r="B11" s="32"/>
      <c r="C11" s="10" t="s">
        <v>53</v>
      </c>
      <c r="D11" s="10">
        <v>4</v>
      </c>
      <c r="E11" s="10">
        <v>3</v>
      </c>
      <c r="F11" s="10">
        <f t="shared" si="1"/>
        <v>-1</v>
      </c>
      <c r="G11" s="11">
        <f t="shared" si="0"/>
        <v>1</v>
      </c>
      <c r="H11" s="12" t="s">
        <v>43</v>
      </c>
    </row>
    <row r="12" spans="1:8" ht="30" customHeight="1">
      <c r="A12" s="29"/>
      <c r="B12" s="15" t="s">
        <v>54</v>
      </c>
      <c r="C12" s="10" t="s">
        <v>55</v>
      </c>
      <c r="D12" s="10">
        <v>5</v>
      </c>
      <c r="E12" s="10">
        <v>4</v>
      </c>
      <c r="F12" s="10">
        <f t="shared" si="1"/>
        <v>-1</v>
      </c>
      <c r="G12" s="11">
        <f t="shared" si="0"/>
        <v>1</v>
      </c>
      <c r="H12" s="12" t="s">
        <v>43</v>
      </c>
    </row>
    <row r="13" spans="1:8" ht="30" customHeight="1">
      <c r="A13" s="29"/>
      <c r="B13" s="10" t="s">
        <v>56</v>
      </c>
      <c r="C13" s="10" t="s">
        <v>57</v>
      </c>
      <c r="D13" s="10">
        <v>8</v>
      </c>
      <c r="E13" s="10">
        <v>7</v>
      </c>
      <c r="F13" s="10">
        <f t="shared" si="1"/>
        <v>-1</v>
      </c>
      <c r="G13" s="11">
        <f t="shared" si="0"/>
        <v>1</v>
      </c>
      <c r="H13" s="12" t="s">
        <v>43</v>
      </c>
    </row>
    <row r="14" spans="1:8" ht="30" customHeight="1">
      <c r="A14" s="30"/>
      <c r="B14" s="34" t="s">
        <v>58</v>
      </c>
      <c r="C14" s="29"/>
      <c r="D14" s="10">
        <f>SUM(D4:D13)</f>
        <v>61</v>
      </c>
      <c r="E14" s="10">
        <f>SUM(E4:E13)</f>
        <v>49</v>
      </c>
      <c r="F14" s="10">
        <f t="shared" si="1"/>
        <v>-12</v>
      </c>
      <c r="G14" s="11">
        <f t="shared" si="0"/>
        <v>12</v>
      </c>
      <c r="H14" s="12"/>
    </row>
  </sheetData>
  <mergeCells count="5">
    <mergeCell ref="A4:A14"/>
    <mergeCell ref="B4:B5"/>
    <mergeCell ref="B7:B9"/>
    <mergeCell ref="B10:B11"/>
    <mergeCell ref="B14:C14"/>
  </mergeCells>
  <phoneticPr fontId="3" type="noConversion"/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18"/>
  <sheetViews>
    <sheetView showGridLines="0" zoomScale="115" zoomScaleNormal="115" workbookViewId="0">
      <selection activeCell="D14" sqref="D14"/>
    </sheetView>
  </sheetViews>
  <sheetFormatPr defaultColWidth="9" defaultRowHeight="30" customHeight="1"/>
  <cols>
    <col min="1" max="7" width="10.375" style="4" customWidth="1"/>
    <col min="8" max="8" width="19.125" style="16" bestFit="1" customWidth="1"/>
    <col min="9" max="16384" width="9" style="4"/>
  </cols>
  <sheetData>
    <row r="1" spans="1:8" ht="34.5" customHeight="1" thickBot="1">
      <c r="A1" s="3" t="s">
        <v>59</v>
      </c>
      <c r="H1" s="5">
        <v>45586</v>
      </c>
    </row>
    <row r="2" spans="1:8" ht="9" customHeight="1" thickTop="1">
      <c r="A2" s="6"/>
      <c r="B2" s="6"/>
      <c r="C2" s="6"/>
      <c r="D2" s="6"/>
      <c r="E2" s="6"/>
      <c r="F2" s="6"/>
      <c r="G2" s="6"/>
      <c r="H2" s="7"/>
    </row>
    <row r="3" spans="1:8" ht="30" customHeight="1">
      <c r="A3" s="8" t="s">
        <v>31</v>
      </c>
      <c r="B3" s="8" t="s">
        <v>32</v>
      </c>
      <c r="C3" s="8" t="s">
        <v>33</v>
      </c>
      <c r="D3" s="8" t="s">
        <v>34</v>
      </c>
      <c r="E3" s="8" t="s">
        <v>35</v>
      </c>
      <c r="F3" s="8" t="s">
        <v>36</v>
      </c>
      <c r="G3" s="9" t="s">
        <v>37</v>
      </c>
      <c r="H3" s="8" t="s">
        <v>23</v>
      </c>
    </row>
    <row r="4" spans="1:8" ht="30" customHeight="1">
      <c r="A4" s="29" t="s">
        <v>60</v>
      </c>
      <c r="B4" s="10" t="s">
        <v>39</v>
      </c>
      <c r="C4" s="10" t="s">
        <v>61</v>
      </c>
      <c r="D4" s="10">
        <v>3</v>
      </c>
      <c r="E4" s="10">
        <v>2</v>
      </c>
      <c r="F4" s="10">
        <f>E4-D4</f>
        <v>-1</v>
      </c>
      <c r="G4" s="11">
        <f>ABS(F4)</f>
        <v>1</v>
      </c>
      <c r="H4" s="12" t="s">
        <v>43</v>
      </c>
    </row>
    <row r="5" spans="1:8" ht="30" customHeight="1">
      <c r="A5" s="29"/>
      <c r="B5" s="29" t="s">
        <v>62</v>
      </c>
      <c r="C5" s="10" t="s">
        <v>63</v>
      </c>
      <c r="D5" s="10">
        <v>6</v>
      </c>
      <c r="E5" s="10">
        <v>5</v>
      </c>
      <c r="F5" s="10">
        <f t="shared" ref="F5:F18" si="0">E5-D5</f>
        <v>-1</v>
      </c>
      <c r="G5" s="11">
        <f t="shared" ref="G5:G18" si="1">ABS(F5)</f>
        <v>1</v>
      </c>
      <c r="H5" s="13" t="s">
        <v>43</v>
      </c>
    </row>
    <row r="6" spans="1:8" ht="30" customHeight="1">
      <c r="A6" s="29"/>
      <c r="B6" s="29"/>
      <c r="C6" s="10" t="s">
        <v>64</v>
      </c>
      <c r="D6" s="10">
        <v>8</v>
      </c>
      <c r="E6" s="10">
        <v>6</v>
      </c>
      <c r="F6" s="10">
        <f t="shared" si="0"/>
        <v>-2</v>
      </c>
      <c r="G6" s="11">
        <f t="shared" si="1"/>
        <v>2</v>
      </c>
      <c r="H6" s="13" t="s">
        <v>65</v>
      </c>
    </row>
    <row r="7" spans="1:8" ht="30" customHeight="1">
      <c r="A7" s="29"/>
      <c r="B7" s="29"/>
      <c r="C7" s="10" t="s">
        <v>66</v>
      </c>
      <c r="D7" s="10">
        <v>2</v>
      </c>
      <c r="E7" s="10">
        <v>0</v>
      </c>
      <c r="F7" s="10">
        <f t="shared" si="0"/>
        <v>-2</v>
      </c>
      <c r="G7" s="11">
        <f t="shared" si="1"/>
        <v>2</v>
      </c>
      <c r="H7" s="13" t="s">
        <v>67</v>
      </c>
    </row>
    <row r="8" spans="1:8" ht="30" customHeight="1">
      <c r="A8" s="29"/>
      <c r="B8" s="29" t="s">
        <v>68</v>
      </c>
      <c r="C8" s="10" t="s">
        <v>69</v>
      </c>
      <c r="D8" s="10">
        <v>3</v>
      </c>
      <c r="E8" s="10">
        <v>2</v>
      </c>
      <c r="F8" s="10">
        <f t="shared" si="0"/>
        <v>-1</v>
      </c>
      <c r="G8" s="11">
        <f t="shared" si="1"/>
        <v>1</v>
      </c>
      <c r="H8" s="12" t="s">
        <v>43</v>
      </c>
    </row>
    <row r="9" spans="1:8" ht="30" customHeight="1">
      <c r="A9" s="29"/>
      <c r="B9" s="29"/>
      <c r="C9" s="10" t="s">
        <v>70</v>
      </c>
      <c r="D9" s="10">
        <v>8</v>
      </c>
      <c r="E9" s="10">
        <v>5</v>
      </c>
      <c r="F9" s="10">
        <f t="shared" si="0"/>
        <v>-3</v>
      </c>
      <c r="G9" s="11">
        <f t="shared" si="1"/>
        <v>3</v>
      </c>
      <c r="H9" s="17" t="s">
        <v>71</v>
      </c>
    </row>
    <row r="10" spans="1:8" ht="30" customHeight="1">
      <c r="A10" s="29"/>
      <c r="B10" s="29"/>
      <c r="C10" s="10" t="s">
        <v>72</v>
      </c>
      <c r="D10" s="10">
        <v>4</v>
      </c>
      <c r="E10" s="10">
        <v>3</v>
      </c>
      <c r="F10" s="10">
        <f t="shared" si="0"/>
        <v>-1</v>
      </c>
      <c r="G10" s="11">
        <f t="shared" si="1"/>
        <v>1</v>
      </c>
      <c r="H10" s="12" t="s">
        <v>73</v>
      </c>
    </row>
    <row r="11" spans="1:8" ht="30" customHeight="1">
      <c r="A11" s="29"/>
      <c r="B11" s="29"/>
      <c r="C11" s="10" t="s">
        <v>74</v>
      </c>
      <c r="D11" s="10">
        <v>3</v>
      </c>
      <c r="E11" s="10">
        <v>2</v>
      </c>
      <c r="F11" s="10">
        <f t="shared" si="0"/>
        <v>-1</v>
      </c>
      <c r="G11" s="11">
        <f t="shared" si="1"/>
        <v>1</v>
      </c>
      <c r="H11" s="12" t="s">
        <v>75</v>
      </c>
    </row>
    <row r="12" spans="1:8" ht="30" customHeight="1">
      <c r="A12" s="29"/>
      <c r="B12" s="29"/>
      <c r="C12" s="10" t="s">
        <v>76</v>
      </c>
      <c r="D12" s="10">
        <v>3</v>
      </c>
      <c r="E12" s="10">
        <v>2</v>
      </c>
      <c r="F12" s="10">
        <f t="shared" si="0"/>
        <v>-1</v>
      </c>
      <c r="G12" s="11">
        <f t="shared" si="1"/>
        <v>1</v>
      </c>
      <c r="H12" s="12" t="s">
        <v>43</v>
      </c>
    </row>
    <row r="13" spans="1:8" ht="30" customHeight="1">
      <c r="A13" s="29"/>
      <c r="B13" s="29" t="s">
        <v>77</v>
      </c>
      <c r="C13" s="10" t="s">
        <v>78</v>
      </c>
      <c r="D13" s="10">
        <v>3</v>
      </c>
      <c r="E13" s="10">
        <v>2</v>
      </c>
      <c r="F13" s="10">
        <f t="shared" si="0"/>
        <v>-1</v>
      </c>
      <c r="G13" s="11">
        <f t="shared" si="1"/>
        <v>1</v>
      </c>
      <c r="H13" s="12" t="s">
        <v>43</v>
      </c>
    </row>
    <row r="14" spans="1:8" ht="30" customHeight="1">
      <c r="A14" s="29"/>
      <c r="B14" s="29"/>
      <c r="C14" s="10" t="s">
        <v>63</v>
      </c>
      <c r="D14" s="10">
        <v>2</v>
      </c>
      <c r="E14" s="10">
        <v>1</v>
      </c>
      <c r="F14" s="10">
        <f t="shared" si="0"/>
        <v>-1</v>
      </c>
      <c r="G14" s="11">
        <f t="shared" si="1"/>
        <v>1</v>
      </c>
      <c r="H14" s="12" t="s">
        <v>73</v>
      </c>
    </row>
    <row r="15" spans="1:8" ht="30" customHeight="1">
      <c r="A15" s="29"/>
      <c r="B15" s="10" t="s">
        <v>79</v>
      </c>
      <c r="C15" s="10" t="s">
        <v>80</v>
      </c>
      <c r="D15" s="10">
        <v>7</v>
      </c>
      <c r="E15" s="10">
        <v>6</v>
      </c>
      <c r="F15" s="10">
        <f t="shared" si="0"/>
        <v>-1</v>
      </c>
      <c r="G15" s="11">
        <f t="shared" si="1"/>
        <v>1</v>
      </c>
      <c r="H15" s="12" t="s">
        <v>43</v>
      </c>
    </row>
    <row r="16" spans="1:8" ht="30" customHeight="1">
      <c r="A16" s="29"/>
      <c r="B16" s="29" t="s">
        <v>56</v>
      </c>
      <c r="C16" s="10" t="s">
        <v>81</v>
      </c>
      <c r="D16" s="10">
        <v>4</v>
      </c>
      <c r="E16" s="10">
        <v>3</v>
      </c>
      <c r="F16" s="10">
        <f t="shared" si="0"/>
        <v>-1</v>
      </c>
      <c r="G16" s="11">
        <f t="shared" si="1"/>
        <v>1</v>
      </c>
      <c r="H16" s="12" t="s">
        <v>43</v>
      </c>
    </row>
    <row r="17" spans="1:8" ht="30" customHeight="1">
      <c r="A17" s="29"/>
      <c r="B17" s="29"/>
      <c r="C17" s="10" t="s">
        <v>82</v>
      </c>
      <c r="D17" s="10">
        <v>2</v>
      </c>
      <c r="E17" s="10">
        <v>1</v>
      </c>
      <c r="F17" s="10">
        <f t="shared" si="0"/>
        <v>-1</v>
      </c>
      <c r="G17" s="11">
        <f t="shared" si="1"/>
        <v>1</v>
      </c>
      <c r="H17" s="12" t="s">
        <v>83</v>
      </c>
    </row>
    <row r="18" spans="1:8" ht="30" customHeight="1">
      <c r="A18" s="30"/>
      <c r="B18" s="34" t="s">
        <v>58</v>
      </c>
      <c r="C18" s="29"/>
      <c r="D18" s="10">
        <f>SUM(D4:D17)</f>
        <v>58</v>
      </c>
      <c r="E18" s="10">
        <f>SUM(E4:E17)</f>
        <v>40</v>
      </c>
      <c r="F18" s="10">
        <f t="shared" si="0"/>
        <v>-18</v>
      </c>
      <c r="G18" s="11">
        <f t="shared" si="1"/>
        <v>18</v>
      </c>
      <c r="H18" s="12"/>
    </row>
  </sheetData>
  <mergeCells count="6">
    <mergeCell ref="A4:A18"/>
    <mergeCell ref="B5:B7"/>
    <mergeCell ref="B8:B12"/>
    <mergeCell ref="B13:B14"/>
    <mergeCell ref="B16:B17"/>
    <mergeCell ref="B18:C18"/>
  </mergeCells>
  <phoneticPr fontId="3" type="noConversion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현황</vt:lpstr>
      <vt:lpstr>대승정밀(평택)</vt:lpstr>
      <vt:lpstr>대승정밀(김제)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yongjae1.kim</dc:creator>
  <cp:lastModifiedBy>user</cp:lastModifiedBy>
  <cp:lastPrinted>2024-10-24T05:10:41Z</cp:lastPrinted>
  <dcterms:created xsi:type="dcterms:W3CDTF">2024-10-13T23:08:45Z</dcterms:created>
  <dcterms:modified xsi:type="dcterms:W3CDTF">2024-10-24T05:11:12Z</dcterms:modified>
</cp:coreProperties>
</file>